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265"/>
  </bookViews>
  <sheets>
    <sheet name="Kalkulace" sheetId="1" r:id="rId1"/>
  </sheets>
  <calcPr calcId="152511"/>
</workbook>
</file>

<file path=xl/calcChain.xml><?xml version="1.0" encoding="utf-8"?>
<calcChain xmlns="http://schemas.openxmlformats.org/spreadsheetml/2006/main">
  <c r="G17" i="1" l="1"/>
  <c r="H28" i="1" l="1"/>
  <c r="J28" i="1" s="1"/>
  <c r="J29" i="1" s="1"/>
  <c r="G21" i="1"/>
  <c r="I21" i="1" s="1"/>
  <c r="G19" i="1"/>
  <c r="I19" i="1" s="1"/>
  <c r="I17" i="1"/>
  <c r="J17" i="1" s="1"/>
  <c r="G43" i="1" l="1"/>
  <c r="K28" i="1"/>
  <c r="J21" i="1"/>
  <c r="K21" i="1" s="1"/>
  <c r="J19" i="1"/>
  <c r="K19" i="1" s="1"/>
  <c r="K17" i="1"/>
  <c r="K36" i="1" l="1"/>
  <c r="G49" i="1" s="1"/>
  <c r="I49" i="1" s="1"/>
  <c r="J49" i="1" s="1"/>
  <c r="I43" i="1"/>
  <c r="J43" i="1" s="1"/>
</calcChain>
</file>

<file path=xl/sharedStrings.xml><?xml version="1.0" encoding="utf-8"?>
<sst xmlns="http://schemas.openxmlformats.org/spreadsheetml/2006/main" count="77" uniqueCount="55">
  <si>
    <t>materiál</t>
  </si>
  <si>
    <t>popis stavby</t>
  </si>
  <si>
    <t>Hrubá stavba obvodové zdivo</t>
  </si>
  <si>
    <t>cena za Ks</t>
  </si>
  <si>
    <t>DPH</t>
  </si>
  <si>
    <t>cena celkem</t>
  </si>
  <si>
    <t>cena s DPH</t>
  </si>
  <si>
    <t xml:space="preserve">Hrubá stavba příček </t>
  </si>
  <si>
    <t>rozměr v</t>
  </si>
  <si>
    <t>m</t>
  </si>
  <si>
    <t>3x</t>
  </si>
  <si>
    <t xml:space="preserve">Vyplňte </t>
  </si>
  <si>
    <t>Dodávka materiálu PUR Panel NW</t>
  </si>
  <si>
    <t>Dodávka materiálu - řezivo</t>
  </si>
  <si>
    <t xml:space="preserve">Popis stavby </t>
  </si>
  <si>
    <t xml:space="preserve"> </t>
  </si>
  <si>
    <t>stavbu</t>
  </si>
  <si>
    <t xml:space="preserve">cena za </t>
  </si>
  <si>
    <t xml:space="preserve">Stavební a montážní práce svislé konstrukce </t>
  </si>
  <si>
    <t>Řezivo pro svislé konstrukce</t>
  </si>
  <si>
    <t xml:space="preserve">Montáž svislých konstrukcí </t>
  </si>
  <si>
    <t>koef.</t>
  </si>
  <si>
    <t xml:space="preserve">Svislé konstrukce nosné zdivo - příčky a montáž     celkem </t>
  </si>
  <si>
    <t>daňový základ</t>
  </si>
  <si>
    <t>DPH 21%</t>
  </si>
  <si>
    <t>cena s DPH 21%</t>
  </si>
  <si>
    <t xml:space="preserve">DPH </t>
  </si>
  <si>
    <t>piloty a dřevěné konstrukce</t>
  </si>
  <si>
    <t xml:space="preserve">dle PD </t>
  </si>
  <si>
    <t xml:space="preserve">Střecha - konstrukce </t>
  </si>
  <si>
    <t>Krovy - vazníky</t>
  </si>
  <si>
    <t>cena bez</t>
  </si>
  <si>
    <t>ks</t>
  </si>
  <si>
    <t xml:space="preserve">počet </t>
  </si>
  <si>
    <t>z projektu</t>
  </si>
  <si>
    <t xml:space="preserve">běžný metr 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</si>
  <si>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řeziva</t>
    </r>
  </si>
  <si>
    <r>
      <t>na 1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</si>
  <si>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řeziva </t>
    </r>
  </si>
  <si>
    <t>Zastavěná plocha dle Projektové dokum.</t>
  </si>
  <si>
    <t>NW-17E</t>
  </si>
  <si>
    <t>NW-11E</t>
  </si>
  <si>
    <t>NW-14E</t>
  </si>
  <si>
    <r>
      <t>Vyplňte m</t>
    </r>
    <r>
      <rPr>
        <b/>
        <vertAlign val="superscript"/>
        <sz val="11"/>
        <color rgb="FFFF0000"/>
        <rFont val="Calibri"/>
        <family val="2"/>
        <charset val="238"/>
        <scheme val="minor"/>
      </rPr>
      <t>2</t>
    </r>
  </si>
  <si>
    <r>
      <rPr>
        <b/>
        <i/>
        <u/>
        <sz val="11"/>
        <color theme="1"/>
        <rFont val="Calibri"/>
        <family val="2"/>
        <charset val="238"/>
        <scheme val="minor"/>
      </rPr>
      <t>Základová deska</t>
    </r>
    <r>
      <rPr>
        <i/>
        <sz val="11"/>
        <color theme="1"/>
        <rFont val="Calibri"/>
        <family val="2"/>
        <charset val="238"/>
        <scheme val="minor"/>
      </rPr>
      <t xml:space="preserve"> - </t>
    </r>
  </si>
  <si>
    <t>cena materiálu</t>
  </si>
  <si>
    <t xml:space="preserve"> a montáže s DPH</t>
  </si>
  <si>
    <t xml:space="preserve">Ka l k u l a c e   n e o b s a h u  je   ! ! ! ! ! !  </t>
  </si>
  <si>
    <r>
      <t xml:space="preserve">             </t>
    </r>
    <r>
      <rPr>
        <b/>
        <i/>
        <u/>
        <sz val="11"/>
        <color theme="1"/>
        <rFont val="Calibri"/>
        <family val="2"/>
        <charset val="238"/>
        <scheme val="minor"/>
      </rPr>
      <t>D o d á v k y   m a t e r i á l u   c e l k e m   s   D P H   21%</t>
    </r>
  </si>
  <si>
    <r>
      <t xml:space="preserve">            </t>
    </r>
    <r>
      <rPr>
        <b/>
        <i/>
        <u/>
        <sz val="11"/>
        <color theme="1"/>
        <rFont val="Calibri"/>
        <family val="2"/>
        <charset val="238"/>
        <scheme val="minor"/>
      </rPr>
      <t>S v i s l é    k o n s t r u k c e   n o s n é   z d i v o   -   p ř í č k y   a   m o n t á ž       c e l k e m</t>
    </r>
    <r>
      <rPr>
        <b/>
        <i/>
        <sz val="11"/>
        <color theme="1"/>
        <rFont val="Calibri"/>
        <family val="2"/>
        <charset val="238"/>
        <scheme val="minor"/>
      </rPr>
      <t xml:space="preserve">  </t>
    </r>
  </si>
  <si>
    <t>základové pasy a betonová deska</t>
  </si>
  <si>
    <t>Lehká i těžká krytina</t>
  </si>
  <si>
    <t>Vyplňují se pouze červeně vyznačené položky dle projektové dokumentace</t>
  </si>
  <si>
    <t>Vše ostatní standartní stavební postup dle projektové dokumentace</t>
  </si>
  <si>
    <t xml:space="preserve">O r i e n t a č n í     k a l k u l a č k a     s t a v e b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</si>
</sst>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u val="double"/>
      <sz val="20"/>
      <color theme="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  <font>
      <b/>
      <vertAlign val="superscript"/>
      <sz val="11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rgb="FF00B05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7" borderId="0" xfId="0" applyFill="1" applyBorder="1"/>
    <xf numFmtId="0" fontId="0" fillId="7" borderId="0" xfId="0" applyFill="1"/>
    <xf numFmtId="0" fontId="2" fillId="7" borderId="0" xfId="0" applyFont="1" applyFill="1" applyAlignment="1">
      <alignment vertical="center"/>
    </xf>
    <xf numFmtId="164" fontId="0" fillId="7" borderId="0" xfId="0" applyNumberFormat="1" applyFill="1"/>
    <xf numFmtId="0" fontId="1" fillId="7" borderId="0" xfId="0" applyFont="1" applyFill="1" applyAlignment="1">
      <alignment vertical="center"/>
    </xf>
    <xf numFmtId="0" fontId="1" fillId="7" borderId="0" xfId="0" applyFont="1" applyFill="1"/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/>
    <xf numFmtId="0" fontId="0" fillId="5" borderId="0" xfId="0" applyFill="1" applyBorder="1" applyProtection="1"/>
    <xf numFmtId="0" fontId="2" fillId="5" borderId="15" xfId="0" applyFont="1" applyFill="1" applyBorder="1" applyAlignment="1" applyProtection="1">
      <alignment horizontal="center" vertical="center"/>
    </xf>
    <xf numFmtId="0" fontId="0" fillId="5" borderId="5" xfId="0" applyFill="1" applyBorder="1" applyProtection="1"/>
    <xf numFmtId="0" fontId="2" fillId="5" borderId="17" xfId="0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0" fillId="5" borderId="17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left" vertical="center"/>
    </xf>
    <xf numFmtId="0" fontId="0" fillId="5" borderId="12" xfId="0" applyFill="1" applyBorder="1" applyAlignment="1" applyProtection="1">
      <alignment horizontal="right" vertical="center"/>
    </xf>
    <xf numFmtId="0" fontId="2" fillId="5" borderId="16" xfId="0" applyFont="1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center"/>
    </xf>
    <xf numFmtId="0" fontId="0" fillId="5" borderId="16" xfId="0" applyFill="1" applyBorder="1" applyAlignment="1" applyProtection="1">
      <alignment horizontal="center" vertical="center"/>
    </xf>
    <xf numFmtId="9" fontId="0" fillId="5" borderId="16" xfId="0" applyNumberForma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165" fontId="0" fillId="5" borderId="0" xfId="0" applyNumberFormat="1" applyFill="1" applyBorder="1" applyProtection="1"/>
    <xf numFmtId="164" fontId="7" fillId="5" borderId="5" xfId="0" applyNumberFormat="1" applyFont="1" applyFill="1" applyBorder="1" applyProtection="1"/>
    <xf numFmtId="0" fontId="2" fillId="5" borderId="0" xfId="0" applyFont="1" applyFill="1" applyBorder="1" applyAlignment="1" applyProtection="1">
      <alignment horizontal="center" vertical="center"/>
    </xf>
    <xf numFmtId="164" fontId="0" fillId="5" borderId="0" xfId="0" applyNumberFormat="1" applyFill="1" applyBorder="1" applyProtection="1"/>
    <xf numFmtId="164" fontId="0" fillId="5" borderId="5" xfId="0" applyNumberFormat="1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2" fillId="5" borderId="7" xfId="0" applyFont="1" applyFill="1" applyBorder="1" applyAlignment="1" applyProtection="1">
      <alignment horizontal="center" vertical="center"/>
    </xf>
    <xf numFmtId="164" fontId="0" fillId="5" borderId="7" xfId="0" applyNumberFormat="1" applyFill="1" applyBorder="1" applyProtection="1"/>
    <xf numFmtId="164" fontId="0" fillId="5" borderId="8" xfId="0" applyNumberFormat="1" applyFill="1" applyBorder="1" applyProtection="1"/>
    <xf numFmtId="164" fontId="0" fillId="5" borderId="17" xfId="0" applyNumberFormat="1" applyFill="1" applyBorder="1" applyAlignment="1" applyProtection="1">
      <alignment horizontal="center"/>
    </xf>
    <xf numFmtId="164" fontId="0" fillId="5" borderId="0" xfId="0" applyNumberFormat="1" applyFill="1" applyBorder="1" applyAlignment="1" applyProtection="1">
      <alignment horizontal="center"/>
    </xf>
    <xf numFmtId="0" fontId="0" fillId="5" borderId="12" xfId="0" applyFill="1" applyBorder="1" applyProtection="1"/>
    <xf numFmtId="164" fontId="0" fillId="5" borderId="16" xfId="0" applyNumberFormat="1" applyFill="1" applyBorder="1" applyAlignment="1" applyProtection="1">
      <alignment horizontal="center"/>
    </xf>
    <xf numFmtId="164" fontId="0" fillId="5" borderId="12" xfId="0" applyNumberFormat="1" applyFill="1" applyBorder="1" applyAlignment="1" applyProtection="1">
      <alignment horizontal="center"/>
    </xf>
    <xf numFmtId="164" fontId="0" fillId="5" borderId="16" xfId="0" applyNumberFormat="1" applyFill="1" applyBorder="1" applyAlignment="1" applyProtection="1">
      <alignment horizontal="center" vertical="center"/>
    </xf>
    <xf numFmtId="164" fontId="0" fillId="5" borderId="14" xfId="0" applyNumberFormat="1" applyFill="1" applyBorder="1" applyProtection="1"/>
    <xf numFmtId="165" fontId="0" fillId="5" borderId="0" xfId="0" applyNumberFormat="1" applyFill="1" applyBorder="1" applyAlignment="1" applyProtection="1">
      <alignment vertical="center"/>
    </xf>
    <xf numFmtId="0" fontId="2" fillId="5" borderId="18" xfId="0" applyFont="1" applyFill="1" applyBorder="1" applyAlignment="1" applyProtection="1">
      <alignment horizontal="center" vertical="center"/>
    </xf>
    <xf numFmtId="0" fontId="0" fillId="4" borderId="1" xfId="0" applyFill="1" applyBorder="1" applyProtection="1"/>
    <xf numFmtId="0" fontId="0" fillId="4" borderId="2" xfId="0" applyFill="1" applyBorder="1" applyProtection="1"/>
    <xf numFmtId="0" fontId="2" fillId="4" borderId="2" xfId="0" applyFont="1" applyFill="1" applyBorder="1" applyAlignment="1" applyProtection="1">
      <alignment horizontal="center" vertical="center"/>
    </xf>
    <xf numFmtId="164" fontId="0" fillId="4" borderId="2" xfId="0" applyNumberFormat="1" applyFill="1" applyBorder="1" applyProtection="1"/>
    <xf numFmtId="164" fontId="0" fillId="4" borderId="3" xfId="0" applyNumberFormat="1" applyFill="1" applyBorder="1" applyProtection="1"/>
    <xf numFmtId="0" fontId="0" fillId="4" borderId="4" xfId="0" applyFill="1" applyBorder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4" borderId="5" xfId="0" applyNumberFormat="1" applyFill="1" applyBorder="1" applyProtection="1"/>
    <xf numFmtId="164" fontId="7" fillId="4" borderId="5" xfId="0" applyNumberFormat="1" applyFont="1" applyFill="1" applyBorder="1" applyProtection="1"/>
    <xf numFmtId="0" fontId="0" fillId="4" borderId="6" xfId="0" applyFill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/>
    </xf>
    <xf numFmtId="0" fontId="0" fillId="4" borderId="7" xfId="0" applyFill="1" applyBorder="1" applyProtection="1"/>
    <xf numFmtId="0" fontId="2" fillId="4" borderId="7" xfId="0" applyFont="1" applyFill="1" applyBorder="1" applyAlignment="1" applyProtection="1">
      <alignment horizontal="center" vertical="center"/>
    </xf>
    <xf numFmtId="164" fontId="0" fillId="4" borderId="7" xfId="0" applyNumberFormat="1" applyFill="1" applyBorder="1" applyProtection="1"/>
    <xf numFmtId="164" fontId="0" fillId="4" borderId="8" xfId="0" applyNumberFormat="1" applyFill="1" applyBorder="1" applyProtection="1"/>
    <xf numFmtId="0" fontId="0" fillId="7" borderId="4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0" xfId="0" applyFill="1" applyBorder="1" applyProtection="1"/>
    <xf numFmtId="0" fontId="2" fillId="7" borderId="0" xfId="0" applyFont="1" applyFill="1" applyBorder="1" applyAlignment="1" applyProtection="1">
      <alignment horizontal="center" vertical="center"/>
    </xf>
    <xf numFmtId="164" fontId="0" fillId="7" borderId="0" xfId="0" applyNumberFormat="1" applyFill="1" applyBorder="1" applyProtection="1"/>
    <xf numFmtId="164" fontId="0" fillId="7" borderId="5" xfId="0" applyNumberFormat="1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horizontal="center" vertical="center"/>
    </xf>
    <xf numFmtId="164" fontId="0" fillId="2" borderId="2" xfId="0" applyNumberFormat="1" applyFill="1" applyBorder="1" applyProtection="1"/>
    <xf numFmtId="164" fontId="0" fillId="2" borderId="3" xfId="0" applyNumberFormat="1" applyFill="1" applyBorder="1" applyProtection="1"/>
    <xf numFmtId="0" fontId="0" fillId="2" borderId="4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4" xfId="0" applyFill="1" applyBorder="1" applyProtection="1"/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165" fontId="0" fillId="2" borderId="0" xfId="0" applyNumberFormat="1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2" fillId="2" borderId="7" xfId="0" applyFont="1" applyFill="1" applyBorder="1" applyAlignment="1" applyProtection="1">
      <alignment horizontal="center" vertical="center"/>
    </xf>
    <xf numFmtId="164" fontId="0" fillId="2" borderId="7" xfId="0" applyNumberFormat="1" applyFill="1" applyBorder="1" applyAlignment="1" applyProtection="1">
      <alignment horizontal="center"/>
    </xf>
    <xf numFmtId="164" fontId="0" fillId="2" borderId="7" xfId="0" applyNumberFormat="1" applyFill="1" applyBorder="1" applyProtection="1"/>
    <xf numFmtId="164" fontId="3" fillId="2" borderId="7" xfId="0" applyNumberFormat="1" applyFont="1" applyFill="1" applyBorder="1" applyAlignment="1" applyProtection="1">
      <alignment horizontal="center"/>
    </xf>
    <xf numFmtId="164" fontId="3" fillId="2" borderId="8" xfId="0" applyNumberFormat="1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0" fillId="3" borderId="2" xfId="0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164" fontId="0" fillId="3" borderId="2" xfId="0" applyNumberFormat="1" applyFill="1" applyBorder="1" applyProtection="1"/>
    <xf numFmtId="164" fontId="0" fillId="3" borderId="3" xfId="0" applyNumberFormat="1" applyFill="1" applyBorder="1" applyProtection="1"/>
    <xf numFmtId="0" fontId="0" fillId="3" borderId="4" xfId="0" applyFill="1" applyBorder="1" applyProtection="1"/>
    <xf numFmtId="0" fontId="0" fillId="3" borderId="0" xfId="0" applyFill="1" applyBorder="1" applyProtection="1"/>
    <xf numFmtId="0" fontId="2" fillId="3" borderId="0" xfId="0" applyFont="1" applyFill="1" applyBorder="1" applyAlignment="1" applyProtection="1">
      <alignment horizontal="center" vertical="center"/>
    </xf>
    <xf numFmtId="164" fontId="0" fillId="3" borderId="0" xfId="0" applyNumberFormat="1" applyFill="1" applyBorder="1" applyProtection="1"/>
    <xf numFmtId="164" fontId="0" fillId="3" borderId="0" xfId="0" applyNumberFormat="1" applyFill="1" applyBorder="1" applyAlignment="1" applyProtection="1">
      <alignment horizontal="center" vertical="center"/>
    </xf>
    <xf numFmtId="9" fontId="0" fillId="3" borderId="0" xfId="0" applyNumberFormat="1" applyFill="1" applyBorder="1" applyAlignment="1" applyProtection="1">
      <alignment horizontal="center" vertical="center"/>
    </xf>
    <xf numFmtId="165" fontId="0" fillId="3" borderId="0" xfId="0" applyNumberFormat="1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2" fillId="3" borderId="7" xfId="0" applyFont="1" applyFill="1" applyBorder="1" applyAlignment="1" applyProtection="1">
      <alignment vertical="center"/>
    </xf>
    <xf numFmtId="164" fontId="0" fillId="3" borderId="7" xfId="0" applyNumberFormat="1" applyFill="1" applyBorder="1" applyProtection="1"/>
    <xf numFmtId="164" fontId="0" fillId="3" borderId="8" xfId="0" applyNumberFormat="1" applyFill="1" applyBorder="1" applyProtection="1"/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0" xfId="0" applyNumberFormat="1" applyFill="1" applyBorder="1" applyAlignment="1" applyProtection="1">
      <alignment horizontal="center" vertical="center"/>
    </xf>
    <xf numFmtId="165" fontId="0" fillId="5" borderId="0" xfId="0" applyNumberForma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11" fillId="6" borderId="19" xfId="0" applyFont="1" applyFill="1" applyBorder="1" applyAlignment="1" applyProtection="1">
      <alignment horizontal="center" vertical="center"/>
    </xf>
    <xf numFmtId="0" fontId="5" fillId="6" borderId="9" xfId="0" applyFont="1" applyFill="1" applyBorder="1" applyAlignment="1" applyProtection="1">
      <alignment horizontal="center" vertical="center"/>
    </xf>
    <xf numFmtId="0" fontId="5" fillId="6" borderId="20" xfId="0" applyFont="1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164" fontId="7" fillId="5" borderId="5" xfId="0" applyNumberFormat="1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center"/>
    </xf>
    <xf numFmtId="0" fontId="4" fillId="6" borderId="4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left"/>
    </xf>
    <xf numFmtId="0" fontId="13" fillId="3" borderId="0" xfId="0" applyFont="1" applyFill="1" applyBorder="1" applyAlignment="1" applyProtection="1">
      <alignment horizontal="left"/>
    </xf>
    <xf numFmtId="0" fontId="13" fillId="3" borderId="5" xfId="0" applyFont="1" applyFill="1" applyBorder="1" applyAlignment="1" applyProtection="1">
      <alignment horizontal="left"/>
    </xf>
    <xf numFmtId="0" fontId="4" fillId="5" borderId="4" xfId="0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left"/>
    </xf>
    <xf numFmtId="0" fontId="13" fillId="2" borderId="5" xfId="0" applyFont="1" applyFill="1" applyBorder="1" applyAlignment="1" applyProtection="1">
      <alignment horizontal="left"/>
    </xf>
    <xf numFmtId="164" fontId="7" fillId="2" borderId="0" xfId="0" applyNumberFormat="1" applyFont="1" applyFill="1" applyBorder="1" applyAlignment="1" applyProtection="1">
      <alignment horizontal="center"/>
    </xf>
    <xf numFmtId="164" fontId="7" fillId="2" borderId="5" xfId="0" applyNumberFormat="1" applyFon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165" fontId="0" fillId="3" borderId="0" xfId="0" applyNumberFormat="1" applyFill="1" applyBorder="1" applyAlignment="1" applyProtection="1">
      <alignment horizontal="center"/>
    </xf>
    <xf numFmtId="9" fontId="0" fillId="3" borderId="0" xfId="0" applyNumberFormat="1" applyFill="1" applyBorder="1" applyAlignment="1" applyProtection="1">
      <alignment horizontal="center" vertical="center"/>
    </xf>
    <xf numFmtId="9" fontId="0" fillId="3" borderId="5" xfId="0" applyNumberFormat="1" applyFill="1" applyBorder="1" applyAlignment="1" applyProtection="1">
      <alignment horizontal="center" vertical="center"/>
    </xf>
    <xf numFmtId="164" fontId="7" fillId="3" borderId="0" xfId="0" applyNumberFormat="1" applyFont="1" applyFill="1" applyBorder="1" applyAlignment="1" applyProtection="1">
      <alignment horizontal="center"/>
    </xf>
    <xf numFmtId="164" fontId="7" fillId="3" borderId="5" xfId="0" applyNumberFormat="1" applyFont="1" applyFill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 vertical="center"/>
    </xf>
    <xf numFmtId="164" fontId="0" fillId="3" borderId="5" xfId="0" applyNumberForma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center" vertical="center"/>
    </xf>
    <xf numFmtId="0" fontId="0" fillId="5" borderId="19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/>
    </xf>
    <xf numFmtId="0" fontId="12" fillId="6" borderId="4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12" fillId="6" borderId="5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40"/>
  <sheetViews>
    <sheetView tabSelected="1" topLeftCell="A12" workbookViewId="0">
      <selection activeCell="F28" sqref="F28:F29"/>
    </sheetView>
  </sheetViews>
  <sheetFormatPr defaultRowHeight="15" x14ac:dyDescent="0.25"/>
  <cols>
    <col min="3" max="3" width="8.5703125" customWidth="1"/>
    <col min="4" max="4" width="4.28515625" customWidth="1"/>
    <col min="5" max="5" width="6" customWidth="1"/>
    <col min="6" max="6" width="14.140625" customWidth="1"/>
    <col min="7" max="7" width="8.42578125" customWidth="1"/>
    <col min="8" max="8" width="10.7109375" customWidth="1"/>
    <col min="9" max="9" width="12" bestFit="1" customWidth="1"/>
    <col min="10" max="10" width="10.85546875" customWidth="1"/>
    <col min="11" max="11" width="12.28515625" customWidth="1"/>
  </cols>
  <sheetData>
    <row r="1" spans="1:58" ht="53.25" customHeight="1" x14ac:dyDescent="0.25">
      <c r="A1" s="105" t="s">
        <v>52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20.25" customHeight="1" x14ac:dyDescent="0.25">
      <c r="A2" s="112" t="s">
        <v>44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20.25" customHeight="1" x14ac:dyDescent="0.25">
      <c r="A3" s="115" t="s">
        <v>50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20.25" customHeight="1" x14ac:dyDescent="0.25">
      <c r="A4" s="115" t="s">
        <v>27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20.25" customHeight="1" x14ac:dyDescent="0.25">
      <c r="A5" s="115" t="s">
        <v>28</v>
      </c>
      <c r="B5" s="116"/>
      <c r="C5" s="116"/>
      <c r="D5" s="116"/>
      <c r="E5" s="116"/>
      <c r="F5" s="116"/>
      <c r="G5" s="116"/>
      <c r="H5" s="116"/>
      <c r="I5" s="116"/>
      <c r="J5" s="116"/>
      <c r="K5" s="11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20.25" customHeight="1" x14ac:dyDescent="0.25">
      <c r="A6" s="122" t="s">
        <v>29</v>
      </c>
      <c r="B6" s="123"/>
      <c r="C6" s="123"/>
      <c r="D6" s="123"/>
      <c r="E6" s="123"/>
      <c r="F6" s="123"/>
      <c r="G6" s="123"/>
      <c r="H6" s="123"/>
      <c r="I6" s="123"/>
      <c r="J6" s="123"/>
      <c r="K6" s="12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ht="17.25" customHeight="1" x14ac:dyDescent="0.25">
      <c r="A7" s="115" t="s">
        <v>30</v>
      </c>
      <c r="B7" s="116"/>
      <c r="C7" s="116"/>
      <c r="D7" s="116"/>
      <c r="E7" s="116"/>
      <c r="F7" s="116"/>
      <c r="G7" s="116"/>
      <c r="H7" s="116"/>
      <c r="I7" s="116"/>
      <c r="J7" s="116"/>
      <c r="K7" s="11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5" customHeight="1" x14ac:dyDescent="0.25">
      <c r="A8" s="115" t="s">
        <v>51</v>
      </c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5" customHeight="1" x14ac:dyDescent="0.25">
      <c r="A9" s="170" t="s">
        <v>47</v>
      </c>
      <c r="B9" s="171"/>
      <c r="C9" s="171"/>
      <c r="D9" s="171"/>
      <c r="E9" s="171"/>
      <c r="F9" s="171"/>
      <c r="G9" s="171"/>
      <c r="H9" s="171"/>
      <c r="I9" s="171"/>
      <c r="J9" s="171"/>
      <c r="K9" s="17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5" customHeight="1" x14ac:dyDescent="0.25">
      <c r="A10" s="161" t="s">
        <v>53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22.5" customHeight="1" thickBot="1" x14ac:dyDescent="0.3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26.25" x14ac:dyDescent="0.4">
      <c r="A12" s="133" t="s">
        <v>54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x14ac:dyDescent="0.25">
      <c r="A13" s="130" t="s">
        <v>12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x14ac:dyDescent="0.25">
      <c r="A14" s="9"/>
      <c r="B14" s="10"/>
      <c r="C14" s="10"/>
      <c r="D14" s="10"/>
      <c r="E14" s="10"/>
      <c r="F14" s="11" t="s">
        <v>11</v>
      </c>
      <c r="G14" s="10"/>
      <c r="H14" s="10"/>
      <c r="I14" s="10"/>
      <c r="J14" s="10"/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x14ac:dyDescent="0.25">
      <c r="A15" s="136" t="s">
        <v>1</v>
      </c>
      <c r="B15" s="108"/>
      <c r="C15" s="108"/>
      <c r="D15" s="108" t="s">
        <v>0</v>
      </c>
      <c r="E15" s="108"/>
      <c r="F15" s="13" t="s">
        <v>35</v>
      </c>
      <c r="G15" s="14" t="s">
        <v>33</v>
      </c>
      <c r="H15" s="15" t="s">
        <v>3</v>
      </c>
      <c r="I15" s="16" t="s">
        <v>5</v>
      </c>
      <c r="J15" s="15" t="s">
        <v>4</v>
      </c>
      <c r="K15" s="17" t="s">
        <v>6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x14ac:dyDescent="0.25">
      <c r="A16" s="18"/>
      <c r="B16" s="19" t="s">
        <v>8</v>
      </c>
      <c r="C16" s="20" t="s">
        <v>9</v>
      </c>
      <c r="D16" s="21" t="s">
        <v>10</v>
      </c>
      <c r="E16" s="20">
        <v>1.25</v>
      </c>
      <c r="F16" s="22" t="s">
        <v>34</v>
      </c>
      <c r="G16" s="23" t="s">
        <v>32</v>
      </c>
      <c r="H16" s="24"/>
      <c r="I16" s="19"/>
      <c r="J16" s="25">
        <v>0.21</v>
      </c>
      <c r="K16" s="2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x14ac:dyDescent="0.25">
      <c r="A17" s="137" t="s">
        <v>2</v>
      </c>
      <c r="B17" s="111"/>
      <c r="C17" s="111"/>
      <c r="D17" s="111" t="s">
        <v>40</v>
      </c>
      <c r="E17" s="111"/>
      <c r="F17" s="7">
        <v>0</v>
      </c>
      <c r="G17" s="14">
        <f>ABS(F17/E16)</f>
        <v>0</v>
      </c>
      <c r="H17" s="27">
        <v>6150</v>
      </c>
      <c r="I17" s="27">
        <f>ABS(G17*H17)</f>
        <v>0</v>
      </c>
      <c r="J17" s="27">
        <f>ABS(I17*J16)</f>
        <v>0</v>
      </c>
      <c r="K17" s="28">
        <f>ABS(I17+J17)</f>
        <v>0</v>
      </c>
      <c r="L17" s="2"/>
      <c r="M17" s="2"/>
      <c r="N17" s="2"/>
      <c r="O17" s="2"/>
      <c r="P17" s="2" t="s">
        <v>15</v>
      </c>
      <c r="Q17" s="2"/>
      <c r="R17" s="2" t="s">
        <v>15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x14ac:dyDescent="0.25">
      <c r="A18" s="9"/>
      <c r="B18" s="10"/>
      <c r="C18" s="10"/>
      <c r="D18" s="10"/>
      <c r="E18" s="10"/>
      <c r="F18" s="13" t="s">
        <v>15</v>
      </c>
      <c r="G18" s="14"/>
      <c r="H18" s="27"/>
      <c r="I18" s="27"/>
      <c r="J18" s="27"/>
      <c r="K18" s="28"/>
      <c r="L18" s="2"/>
      <c r="M18" s="2"/>
      <c r="N18" s="2"/>
      <c r="O18" s="2"/>
      <c r="P18" s="2" t="s">
        <v>15</v>
      </c>
      <c r="Q18" s="2" t="s">
        <v>15</v>
      </c>
      <c r="R18" s="2" t="s">
        <v>15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x14ac:dyDescent="0.25">
      <c r="A19" s="137" t="s">
        <v>7</v>
      </c>
      <c r="B19" s="111"/>
      <c r="C19" s="111"/>
      <c r="D19" s="111" t="s">
        <v>41</v>
      </c>
      <c r="E19" s="111"/>
      <c r="F19" s="7">
        <v>0</v>
      </c>
      <c r="G19" s="14">
        <f>ABS(F19/E16)</f>
        <v>0</v>
      </c>
      <c r="H19" s="27">
        <v>5175</v>
      </c>
      <c r="I19" s="27">
        <f>ABS(G19*H19)</f>
        <v>0</v>
      </c>
      <c r="J19" s="27">
        <f>ABS(I19*J16)</f>
        <v>0</v>
      </c>
      <c r="K19" s="28">
        <f>ABS(I19+J19)</f>
        <v>0</v>
      </c>
      <c r="L19" s="2"/>
      <c r="M19" s="2"/>
      <c r="N19" s="2"/>
      <c r="O19" s="2"/>
      <c r="P19" s="2"/>
      <c r="Q19" s="2" t="s">
        <v>15</v>
      </c>
      <c r="R19" s="2" t="s">
        <v>15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x14ac:dyDescent="0.25">
      <c r="A20" s="9"/>
      <c r="B20" s="10"/>
      <c r="C20" s="10"/>
      <c r="D20" s="10"/>
      <c r="E20" s="10"/>
      <c r="F20" s="13"/>
      <c r="G20" s="14"/>
      <c r="H20" s="27"/>
      <c r="I20" s="27"/>
      <c r="J20" s="27"/>
      <c r="K20" s="28"/>
      <c r="L20" s="2"/>
      <c r="M20" s="2"/>
      <c r="N20" s="2"/>
      <c r="O20" s="2"/>
      <c r="P20" s="2"/>
      <c r="Q20" s="2" t="s">
        <v>15</v>
      </c>
      <c r="R20" s="2" t="s">
        <v>15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x14ac:dyDescent="0.25">
      <c r="A21" s="137" t="s">
        <v>7</v>
      </c>
      <c r="B21" s="111"/>
      <c r="C21" s="111"/>
      <c r="D21" s="111" t="s">
        <v>42</v>
      </c>
      <c r="E21" s="111"/>
      <c r="F21" s="8">
        <v>0</v>
      </c>
      <c r="G21" s="14">
        <f>ABS(F21/E16)</f>
        <v>0</v>
      </c>
      <c r="H21" s="27">
        <v>5700</v>
      </c>
      <c r="I21" s="27">
        <f>ABS(G21*H21)</f>
        <v>0</v>
      </c>
      <c r="J21" s="27">
        <f>ABS(I21*J16)</f>
        <v>0</v>
      </c>
      <c r="K21" s="28">
        <f>ABS(I21+J21)</f>
        <v>0</v>
      </c>
      <c r="L21" s="2"/>
      <c r="M21" s="2"/>
      <c r="N21" s="2"/>
      <c r="O21" s="2"/>
      <c r="P21" s="2"/>
      <c r="Q21" s="2" t="s">
        <v>15</v>
      </c>
      <c r="R21" s="2" t="s">
        <v>15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x14ac:dyDescent="0.25">
      <c r="A22" s="9"/>
      <c r="B22" s="10"/>
      <c r="C22" s="10"/>
      <c r="D22" s="10"/>
      <c r="E22" s="10"/>
      <c r="F22" s="29"/>
      <c r="G22" s="10"/>
      <c r="H22" s="30"/>
      <c r="I22" s="30"/>
      <c r="J22" s="30"/>
      <c r="K22" s="3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15.75" thickBot="1" x14ac:dyDescent="0.3">
      <c r="A23" s="32"/>
      <c r="B23" s="33"/>
      <c r="C23" s="33"/>
      <c r="D23" s="33"/>
      <c r="E23" s="33"/>
      <c r="F23" s="34"/>
      <c r="G23" s="33"/>
      <c r="H23" s="35"/>
      <c r="I23" s="35"/>
      <c r="J23" s="35"/>
      <c r="K23" s="3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x14ac:dyDescent="0.25">
      <c r="A24" s="130" t="s">
        <v>13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x14ac:dyDescent="0.25">
      <c r="A25" s="9"/>
      <c r="B25" s="10"/>
      <c r="C25" s="10"/>
      <c r="D25" s="10"/>
      <c r="E25" s="10"/>
      <c r="F25" s="29"/>
      <c r="G25" s="10"/>
      <c r="H25" s="30"/>
      <c r="I25" s="30"/>
      <c r="J25" s="30"/>
      <c r="K25" s="3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17.25" x14ac:dyDescent="0.25">
      <c r="A26" s="136" t="s">
        <v>14</v>
      </c>
      <c r="B26" s="108"/>
      <c r="C26" s="108"/>
      <c r="D26" s="10" t="s">
        <v>15</v>
      </c>
      <c r="E26" s="10" t="s">
        <v>15</v>
      </c>
      <c r="F26" s="11" t="s">
        <v>43</v>
      </c>
      <c r="G26" s="10" t="s">
        <v>36</v>
      </c>
      <c r="H26" s="37" t="s">
        <v>38</v>
      </c>
      <c r="I26" s="38" t="s">
        <v>17</v>
      </c>
      <c r="J26" s="37" t="s">
        <v>31</v>
      </c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17.25" x14ac:dyDescent="0.25">
      <c r="A27" s="164"/>
      <c r="B27" s="165"/>
      <c r="C27" s="165"/>
      <c r="D27" s="39"/>
      <c r="E27" s="39"/>
      <c r="F27" s="22" t="s">
        <v>34</v>
      </c>
      <c r="G27" s="23" t="s">
        <v>37</v>
      </c>
      <c r="H27" s="40" t="s">
        <v>16</v>
      </c>
      <c r="I27" s="41" t="s">
        <v>36</v>
      </c>
      <c r="J27" s="42" t="s">
        <v>4</v>
      </c>
      <c r="K27" s="4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x14ac:dyDescent="0.25">
      <c r="A28" s="166" t="s">
        <v>39</v>
      </c>
      <c r="B28" s="167"/>
      <c r="C28" s="167"/>
      <c r="D28" s="167"/>
      <c r="E28" s="168"/>
      <c r="F28" s="140">
        <v>0</v>
      </c>
      <c r="G28" s="108">
        <v>5.1999999999999998E-2</v>
      </c>
      <c r="H28" s="109">
        <f>ABS(F28*G28)</f>
        <v>0</v>
      </c>
      <c r="I28" s="110">
        <v>9000</v>
      </c>
      <c r="J28" s="44">
        <f>ABS(H28*I28)</f>
        <v>0</v>
      </c>
      <c r="K28" s="118">
        <f>ABS(J28+J29)</f>
        <v>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x14ac:dyDescent="0.25">
      <c r="A29" s="137" t="s">
        <v>19</v>
      </c>
      <c r="B29" s="111"/>
      <c r="C29" s="111"/>
      <c r="D29" s="111"/>
      <c r="E29" s="169"/>
      <c r="F29" s="140"/>
      <c r="G29" s="108"/>
      <c r="H29" s="109"/>
      <c r="I29" s="110"/>
      <c r="J29" s="44">
        <f>ABS(J28*J16)</f>
        <v>0</v>
      </c>
      <c r="K29" s="11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5.75" thickBot="1" x14ac:dyDescent="0.3">
      <c r="A30" s="138" t="s">
        <v>15</v>
      </c>
      <c r="B30" s="139"/>
      <c r="C30" s="139"/>
      <c r="D30" s="139" t="s">
        <v>15</v>
      </c>
      <c r="E30" s="139"/>
      <c r="F30" s="45"/>
      <c r="G30" s="33"/>
      <c r="H30" s="35"/>
      <c r="I30" s="35"/>
      <c r="J30" s="35"/>
      <c r="K30" s="3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x14ac:dyDescent="0.25">
      <c r="A31" s="46"/>
      <c r="B31" s="47"/>
      <c r="C31" s="47"/>
      <c r="D31" s="47"/>
      <c r="E31" s="47"/>
      <c r="F31" s="48"/>
      <c r="G31" s="47"/>
      <c r="H31" s="49"/>
      <c r="I31" s="49"/>
      <c r="J31" s="49"/>
      <c r="K31" s="5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x14ac:dyDescent="0.25">
      <c r="A32" s="141" t="s">
        <v>18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x14ac:dyDescent="0.25">
      <c r="A33" s="51"/>
      <c r="B33" s="52"/>
      <c r="C33" s="52"/>
      <c r="D33" s="52"/>
      <c r="E33" s="52"/>
      <c r="F33" s="53"/>
      <c r="G33" s="52"/>
      <c r="H33" s="54"/>
      <c r="I33" s="54"/>
      <c r="J33" s="54"/>
      <c r="K33" s="5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x14ac:dyDescent="0.25">
      <c r="A34" s="125" t="s">
        <v>14</v>
      </c>
      <c r="B34" s="126"/>
      <c r="C34" s="126"/>
      <c r="D34" s="52"/>
      <c r="E34" s="52"/>
      <c r="F34" s="53"/>
      <c r="G34" s="52"/>
      <c r="H34" s="54"/>
      <c r="I34" s="54"/>
      <c r="J34" s="54"/>
      <c r="K34" s="5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x14ac:dyDescent="0.25">
      <c r="A35" s="51"/>
      <c r="B35" s="52"/>
      <c r="C35" s="52"/>
      <c r="D35" s="52"/>
      <c r="E35" s="52" t="s">
        <v>21</v>
      </c>
      <c r="F35" s="53"/>
      <c r="G35" s="52"/>
      <c r="H35" s="54"/>
      <c r="I35" s="54"/>
      <c r="J35" s="54"/>
      <c r="K35" s="5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x14ac:dyDescent="0.25">
      <c r="A36" s="125" t="s">
        <v>20</v>
      </c>
      <c r="B36" s="126"/>
      <c r="C36" s="126"/>
      <c r="D36" s="52"/>
      <c r="E36" s="52">
        <v>0.28000000000000003</v>
      </c>
      <c r="F36" s="53"/>
      <c r="G36" s="52" t="s">
        <v>15</v>
      </c>
      <c r="H36" s="54"/>
      <c r="I36" s="54"/>
      <c r="J36" s="54"/>
      <c r="K36" s="56">
        <f>ABS((K17+K19+K21+K28)*E36)</f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5.75" thickBot="1" x14ac:dyDescent="0.3">
      <c r="A37" s="57"/>
      <c r="B37" s="58"/>
      <c r="C37" s="58"/>
      <c r="D37" s="59"/>
      <c r="E37" s="59"/>
      <c r="F37" s="60"/>
      <c r="G37" s="59"/>
      <c r="H37" s="61"/>
      <c r="I37" s="61"/>
      <c r="J37" s="61"/>
      <c r="K37" s="6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x14ac:dyDescent="0.25">
      <c r="A38" s="63"/>
      <c r="B38" s="64"/>
      <c r="C38" s="64"/>
      <c r="D38" s="65"/>
      <c r="E38" s="65"/>
      <c r="F38" s="66"/>
      <c r="G38" s="65"/>
      <c r="H38" s="67"/>
      <c r="I38" s="67"/>
      <c r="J38" s="67"/>
      <c r="K38" s="68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46.5" customHeight="1" thickBot="1" x14ac:dyDescent="0.3">
      <c r="A39" s="63"/>
      <c r="B39" s="64"/>
      <c r="C39" s="64"/>
      <c r="D39" s="65"/>
      <c r="E39" s="65"/>
      <c r="F39" s="66"/>
      <c r="G39" s="65"/>
      <c r="H39" s="67"/>
      <c r="I39" s="67"/>
      <c r="J39" s="67"/>
      <c r="K39" s="6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x14ac:dyDescent="0.25">
      <c r="A40" s="69"/>
      <c r="B40" s="70"/>
      <c r="C40" s="70"/>
      <c r="D40" s="71"/>
      <c r="E40" s="71"/>
      <c r="F40" s="72"/>
      <c r="G40" s="71"/>
      <c r="H40" s="73"/>
      <c r="I40" s="73"/>
      <c r="J40" s="73"/>
      <c r="K40" s="7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x14ac:dyDescent="0.25">
      <c r="A41" s="146" t="s">
        <v>48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x14ac:dyDescent="0.25">
      <c r="A42" s="75"/>
      <c r="B42" s="76"/>
      <c r="C42" s="76"/>
      <c r="D42" s="76"/>
      <c r="E42" s="76"/>
      <c r="F42" s="76"/>
      <c r="G42" s="152" t="s">
        <v>23</v>
      </c>
      <c r="H42" s="152"/>
      <c r="I42" s="76" t="s">
        <v>24</v>
      </c>
      <c r="J42" s="152" t="s">
        <v>25</v>
      </c>
      <c r="K42" s="15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x14ac:dyDescent="0.25">
      <c r="A43" s="77"/>
      <c r="B43" s="78"/>
      <c r="C43" s="78"/>
      <c r="D43" s="78"/>
      <c r="E43" s="78"/>
      <c r="F43" s="79"/>
      <c r="G43" s="151">
        <f>ABS(I17+I19+I21+J28)</f>
        <v>0</v>
      </c>
      <c r="H43" s="151"/>
      <c r="I43" s="80">
        <f>ABS(G43*J16)</f>
        <v>0</v>
      </c>
      <c r="J43" s="149">
        <f>ABS(G43+I43)</f>
        <v>0</v>
      </c>
      <c r="K43" s="15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5.75" thickBot="1" x14ac:dyDescent="0.3">
      <c r="A44" s="81"/>
      <c r="B44" s="82"/>
      <c r="C44" s="82"/>
      <c r="D44" s="82"/>
      <c r="E44" s="82"/>
      <c r="F44" s="83"/>
      <c r="G44" s="84"/>
      <c r="H44" s="84"/>
      <c r="I44" s="85"/>
      <c r="J44" s="86"/>
      <c r="K44" s="8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x14ac:dyDescent="0.25">
      <c r="A45" s="88"/>
      <c r="B45" s="89"/>
      <c r="C45" s="89"/>
      <c r="D45" s="89"/>
      <c r="E45" s="89"/>
      <c r="F45" s="90"/>
      <c r="G45" s="89"/>
      <c r="H45" s="91"/>
      <c r="I45" s="91"/>
      <c r="J45" s="91"/>
      <c r="K45" s="9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x14ac:dyDescent="0.25">
      <c r="A46" s="127" t="s">
        <v>49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9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x14ac:dyDescent="0.25">
      <c r="A47" s="93"/>
      <c r="B47" s="94"/>
      <c r="C47" s="94"/>
      <c r="D47" s="94"/>
      <c r="E47" s="94"/>
      <c r="F47" s="95"/>
      <c r="G47" s="94"/>
      <c r="H47" s="96"/>
      <c r="I47" s="97" t="s">
        <v>26</v>
      </c>
      <c r="J47" s="159" t="s">
        <v>45</v>
      </c>
      <c r="K47" s="16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x14ac:dyDescent="0.25">
      <c r="A48" s="93"/>
      <c r="B48" s="94"/>
      <c r="C48" s="94"/>
      <c r="D48" s="94"/>
      <c r="E48" s="94"/>
      <c r="F48" s="95"/>
      <c r="G48" s="145" t="s">
        <v>23</v>
      </c>
      <c r="H48" s="145"/>
      <c r="I48" s="98">
        <v>0.15</v>
      </c>
      <c r="J48" s="155" t="s">
        <v>46</v>
      </c>
      <c r="K48" s="15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x14ac:dyDescent="0.25">
      <c r="A49" s="144" t="s">
        <v>22</v>
      </c>
      <c r="B49" s="145"/>
      <c r="C49" s="145"/>
      <c r="D49" s="145"/>
      <c r="E49" s="145"/>
      <c r="F49" s="145"/>
      <c r="G49" s="154">
        <f>ABS(I17+I19+I21+J28+K36)</f>
        <v>0</v>
      </c>
      <c r="H49" s="154"/>
      <c r="I49" s="99">
        <f>ABS(G49*I48)</f>
        <v>0</v>
      </c>
      <c r="J49" s="157">
        <f>ABS(G49+I49)</f>
        <v>0</v>
      </c>
      <c r="K49" s="15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15.75" thickBot="1" x14ac:dyDescent="0.3">
      <c r="A50" s="100"/>
      <c r="B50" s="101"/>
      <c r="C50" s="101"/>
      <c r="D50" s="101"/>
      <c r="E50" s="101"/>
      <c r="F50" s="102"/>
      <c r="G50" s="101"/>
      <c r="H50" s="103"/>
      <c r="I50" s="103"/>
      <c r="J50" s="103"/>
      <c r="K50" s="10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x14ac:dyDescent="0.25">
      <c r="A51" s="2"/>
      <c r="B51" s="2"/>
      <c r="C51" s="2"/>
      <c r="D51" s="2"/>
      <c r="E51" s="2"/>
      <c r="F51" s="3"/>
      <c r="G51" s="2"/>
      <c r="H51" s="4"/>
      <c r="I51" s="4"/>
      <c r="J51" s="4"/>
      <c r="K51" s="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x14ac:dyDescent="0.25">
      <c r="A52" s="2"/>
      <c r="B52" s="2"/>
      <c r="C52" s="2"/>
      <c r="D52" s="2"/>
      <c r="E52" s="2"/>
      <c r="F52" s="3"/>
      <c r="G52" s="2"/>
      <c r="H52" s="4"/>
      <c r="I52" s="4"/>
      <c r="J52" s="4"/>
      <c r="K52" s="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x14ac:dyDescent="0.25">
      <c r="A53" s="2"/>
      <c r="B53" s="2"/>
      <c r="C53" s="2"/>
      <c r="D53" s="2"/>
      <c r="E53" s="2"/>
      <c r="F53" s="5"/>
      <c r="G53" s="2"/>
      <c r="H53" s="4"/>
      <c r="I53" s="4"/>
      <c r="J53" s="4"/>
      <c r="K53" s="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x14ac:dyDescent="0.25">
      <c r="A54" s="2"/>
      <c r="B54" s="2"/>
      <c r="C54" s="2"/>
      <c r="D54" s="2"/>
      <c r="E54" s="2"/>
      <c r="F54" s="5"/>
      <c r="G54" s="2"/>
      <c r="H54" s="4"/>
      <c r="I54" s="4"/>
      <c r="J54" s="4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</row>
    <row r="55" spans="1:58" x14ac:dyDescent="0.25">
      <c r="A55" s="2"/>
      <c r="B55" s="2"/>
      <c r="C55" s="2"/>
      <c r="D55" s="2"/>
      <c r="E55" s="2"/>
      <c r="F55" s="6"/>
      <c r="G55" s="2"/>
      <c r="H55" s="4"/>
      <c r="I55" s="4"/>
      <c r="J55" s="4"/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58" x14ac:dyDescent="0.25">
      <c r="A56" s="2"/>
      <c r="B56" s="2"/>
      <c r="C56" s="2"/>
      <c r="D56" s="2"/>
      <c r="E56" s="2"/>
      <c r="F56" s="6"/>
      <c r="G56" s="2"/>
      <c r="H56" s="4"/>
      <c r="I56" s="4"/>
      <c r="J56" s="4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58" x14ac:dyDescent="0.25">
      <c r="A57" s="2"/>
      <c r="B57" s="2"/>
      <c r="C57" s="2"/>
      <c r="D57" s="2"/>
      <c r="E57" s="2"/>
      <c r="F57" s="6"/>
      <c r="G57" s="2"/>
      <c r="H57" s="4"/>
      <c r="I57" s="4"/>
      <c r="J57" s="4"/>
      <c r="K57" s="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5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5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1:5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1:5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</row>
    <row r="63" spans="1:5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</row>
    <row r="64" spans="1:5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  <row r="72" spans="1:5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</row>
    <row r="73" spans="1:5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</row>
    <row r="74" spans="1:5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</row>
    <row r="75" spans="1:5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</row>
    <row r="76" spans="1:5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  <row r="77" spans="1:5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</row>
    <row r="78" spans="1:5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</row>
    <row r="79" spans="1:5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</row>
    <row r="80" spans="1:5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  <row r="90" spans="1:5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</row>
    <row r="91" spans="1:5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</row>
    <row r="92" spans="1:5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</row>
    <row r="93" spans="1:5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</row>
    <row r="94" spans="1:5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</row>
    <row r="95" spans="1:5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</row>
    <row r="96" spans="1:5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</row>
    <row r="97" spans="1:5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</row>
    <row r="98" spans="1:5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1:5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1:5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1:5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</row>
    <row r="102" spans="1:5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</row>
    <row r="103" spans="1:5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1:5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1:5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1:5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1:5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1:5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1:5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</row>
    <row r="110" spans="1:5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</row>
    <row r="111" spans="1:5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</row>
    <row r="112" spans="1:5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</row>
    <row r="113" spans="1:58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</row>
    <row r="114" spans="1:58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</row>
    <row r="115" spans="1:58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</row>
    <row r="116" spans="1:58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</row>
    <row r="117" spans="1:58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1:58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1:58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1:58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1:58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1:58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1:5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1:5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1:58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1:5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1:58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1:58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1:58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1:58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1:58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1:58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1:58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1:58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1:58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1:58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1:58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1:58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1:58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1:58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1:58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1:5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1:58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1:58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1:58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1:58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1:58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1:58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1:58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1:58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1:58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1:58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1:58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1:58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1:58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1:58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1:58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1:58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1:58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1:58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1:58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1:58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1:58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1:58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1:58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1:58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1:58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1:58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1:58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1:58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1:58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1:58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1:58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1:58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1:58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1:58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1:58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1:58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1:58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1:58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1:58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1:58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58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58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58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58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58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58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58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58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58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58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</sheetData>
  <sheetProtection algorithmName="SHA-512" hashValue="LFYD68UJR2n6kbRPKmY6hNZwOMQfjZVfED9zniYDOKutqo4f7aZzAb3eGc6EQqVhgvcax9MB09j2xdzymGSYxA==" saltValue="DQRhW7BR8wwElNZSibYQLQ==" spinCount="100000" sheet="1" objects="1" scenarios="1" selectLockedCells="1"/>
  <protectedRanges>
    <protectedRange sqref="F17 F19 F21 F28" name="EDIT"/>
  </protectedRanges>
  <mergeCells count="47">
    <mergeCell ref="A10:K10"/>
    <mergeCell ref="A26:C27"/>
    <mergeCell ref="A28:E28"/>
    <mergeCell ref="A29:E29"/>
    <mergeCell ref="A9:K9"/>
    <mergeCell ref="A49:F49"/>
    <mergeCell ref="A41:K41"/>
    <mergeCell ref="J43:K43"/>
    <mergeCell ref="G43:H43"/>
    <mergeCell ref="G42:H42"/>
    <mergeCell ref="J42:K42"/>
    <mergeCell ref="G49:H49"/>
    <mergeCell ref="G48:H48"/>
    <mergeCell ref="J48:K48"/>
    <mergeCell ref="J49:K49"/>
    <mergeCell ref="J47:K47"/>
    <mergeCell ref="A36:C36"/>
    <mergeCell ref="A46:K46"/>
    <mergeCell ref="A13:K13"/>
    <mergeCell ref="A12:K12"/>
    <mergeCell ref="A24:K24"/>
    <mergeCell ref="A15:C15"/>
    <mergeCell ref="A17:C17"/>
    <mergeCell ref="A19:C19"/>
    <mergeCell ref="D15:E15"/>
    <mergeCell ref="A30:C30"/>
    <mergeCell ref="A21:C21"/>
    <mergeCell ref="D30:E30"/>
    <mergeCell ref="F28:F29"/>
    <mergeCell ref="A32:K32"/>
    <mergeCell ref="A34:C34"/>
    <mergeCell ref="A1:K1"/>
    <mergeCell ref="G28:G29"/>
    <mergeCell ref="H28:H29"/>
    <mergeCell ref="I28:I29"/>
    <mergeCell ref="D17:E17"/>
    <mergeCell ref="D19:E19"/>
    <mergeCell ref="D21:E21"/>
    <mergeCell ref="A2:K2"/>
    <mergeCell ref="A3:K3"/>
    <mergeCell ref="A4:K4"/>
    <mergeCell ref="K28:K29"/>
    <mergeCell ref="A11:K11"/>
    <mergeCell ref="A5:K5"/>
    <mergeCell ref="A6:K6"/>
    <mergeCell ref="A7:K7"/>
    <mergeCell ref="A8:K8"/>
  </mergeCells>
  <pageMargins left="0" right="0" top="0.19685039370078741" bottom="0.19685039370078741" header="0.15748031496062992" footer="0.15748031496062992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2017-04-25T17:39:56Z</dcterms:modified>
</cp:coreProperties>
</file>